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6" i="5" l="1"/>
  <c r="D27" i="5" l="1"/>
  <c r="D28" i="5"/>
  <c r="D25" i="5"/>
  <c r="D24" i="5"/>
  <c r="D23" i="5"/>
  <c r="D22" i="5"/>
  <c r="D20" i="5" l="1"/>
  <c r="D19" i="5"/>
  <c r="D18" i="5"/>
  <c r="D17" i="5" l="1"/>
  <c r="D16" i="5"/>
  <c r="D15" i="5"/>
  <c r="D14" i="5"/>
  <c r="D13" i="5" l="1"/>
  <c r="D12" i="5"/>
  <c r="D11" i="5"/>
  <c r="D6" i="5" l="1"/>
</calcChain>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<sst xmlns="http://schemas.openxmlformats.org/spreadsheetml/2006/main" count="157" uniqueCount="90">
  <si>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</si>
  <si>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</si>
  <si>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</si>
  <si>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</si>
  <si>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</si>
  <si>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</si>
  <si>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</si>
  <si>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</si>
  <si>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</si>
  <si>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</si>
  <si>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</si>
  <si>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</si>
  <si>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</si>
  <si>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</si>
  <si>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</si>
  <si>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</si>
  <si>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</si>
  <si>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</si>
  <si>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</si>
  <si>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</si>
  <si>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</si>
  <si>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</si>
  <si>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</si>
  <si>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</si>
  <si>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</si>
  <si>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</si>
  <si>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</si>
  <si>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</si>
  <si>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</si>
  <si>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</si>
  <si>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</si>
  <si>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</si>
  <si>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</si>
  <si>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</si>
  <si>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</si>
  <si>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</si>
  <si>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</si>
  <si>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</si>
  <si>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</si>
  <si>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</si>
  <si>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</si>
  <si>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</si>
  <si>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</si>
  <si>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</si>
  <si>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</si>
  <si>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</si>
  <si>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</si>
  <si>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</si>
  <si>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</si>
  <si>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</si>
  <si>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</si>
  <si>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</si>
  <si>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</si>
  <si>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</si>
  <si>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</si>
  <si>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</si>
  <si>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</si>
  <si>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</si>
  <si>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</si>
  <si>
    <t>G22N027147</t>
  </si>
  <si>
    <t>https://www.fg.gov.ua/passport/59978</t>
  </si>
  <si>
    <t>https://www.fg.gov.ua/lot/172245</t>
  </si>
  <si>
    <t>https://www.fg.gov.ua/passport/60144</t>
  </si>
  <si>
    <t>https://www.fg.gov.ua/passport/60213</t>
  </si>
  <si>
    <t>https://www.fg.gov.ua/passport/60290</t>
  </si>
  <si>
    <t>В складі лоту з нерухомим майном. Не відбулися у зв’язку з відсутністю учасників.</t>
  </si>
  <si>
    <t>G22N027433</t>
  </si>
  <si>
    <t>https://www.fg.gov.ua/passport/60536</t>
  </si>
  <si>
    <t>https://www.fg.gov.ua/lot/172507</t>
  </si>
  <si>
    <t>https://www.fg.gov.ua/passport/60616</t>
  </si>
  <si>
    <t>https://www.fg.gov.ua/passport/60644</t>
  </si>
  <si>
    <t>https://www.fg.gov.ua/passport/60686</t>
  </si>
  <si>
    <t>G22N027564</t>
  </si>
  <si>
    <t>https://www.fg.gov.ua/passport/60883</t>
  </si>
  <si>
    <t>https://www.fg.gov.ua/passport/60930</t>
  </si>
  <si>
    <t>https://www.fg.gov.ua/passport/60961</t>
  </si>
  <si>
    <t>https://www.fg.gov.ua/lot/172656</t>
  </si>
  <si>
    <t>https://www.fg.gov.ua/passport/61003</t>
  </si>
  <si>
    <t>G22N027698</t>
  </si>
  <si>
    <t>https://www.fg.gov.ua/passport/61109</t>
  </si>
  <si>
    <t>https://www.fg.gov.ua/passport/61179</t>
  </si>
  <si>
    <t>https://www.fg.gov.ua/passport/61221</t>
  </si>
  <si>
    <t>https://www.fg.gov.ua/passport/61263</t>
  </si>
  <si>
    <t>https://www.fg.gov.ua/lot/172775</t>
  </si>
  <si>
    <t>G22N027882</t>
  </si>
  <si>
    <t>https://www.fg.gov.ua/passport/61582</t>
  </si>
  <si>
    <t>https://www.fg.gov.ua/lot/172969</t>
  </si>
  <si>
    <t>https://www.fg.gov.ua/passport/61663</t>
  </si>
  <si>
    <t>https://www.fg.gov.ua/passport/61709</t>
  </si>
  <si>
    <t>https://www.fg.gov.ua/passport/61754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</si>
</sst>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55">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9" fontId="34" fillId="0" borderId="1" xfId="33" applyFont="1" applyBorder="1" applyAlignment="1">
      <alignment horizontal="center" vertical="center"/>
    </xf>
    <xf numFmtId="4" fontId="10" fillId="0" borderId="49" xfId="5" applyNumberFormat="1" applyFont="1" applyBorder="1" applyAlignment="1">
      <alignment horizontal="center" vertical="center"/>
    </xf>
    <xf numFmtId="0" fontId="9" fillId="0" borderId="49" xfId="1" applyFont="1" applyBorder="1" applyAlignment="1">
      <alignment vertical="top"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34" fillId="0" borderId="1" xfId="0" applyFont="1" applyBorder="1" applyAlignment="1">
      <alignment horizontal="center" vertical="center"/>
    </xf>
    <xf numFmtId="0" fontId="14" fillId="0" borderId="4" xfId="6" applyBorder="1" applyAlignment="1">
      <alignment horizontal="center" vertical="center" wrapText="1"/>
    </xf>
    <xf numFmtId="0" fontId="14" fillId="0" borderId="4" xfId="6" applyFill="1" applyBorder="1" applyAlignment="1">
      <alignment horizontal="center" vertical="center"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9" fillId="0" borderId="50" xfId="1" applyFont="1" applyBorder="1" applyAlignment="1">
      <alignment horizontal="center" vertical="center" wrapText="1"/>
    </xf>
    <xf numFmtId="0" fontId="34" fillId="0" borderId="50" xfId="0" applyFont="1" applyBorder="1" applyAlignment="1">
      <alignment horizontal="center" vertical="center"/>
    </xf>
    <xf numFmtId="14" fontId="34" fillId="0" borderId="50" xfId="0" applyNumberFormat="1" applyFont="1" applyBorder="1" applyAlignment="1">
      <alignment horizontal="center" vertical="center"/>
    </xf>
    <xf numFmtId="4" fontId="10" fillId="0" borderId="50" xfId="5" applyNumberFormat="1" applyFont="1" applyBorder="1" applyAlignment="1">
      <alignment horizontal="center" vertical="center"/>
    </xf>
    <xf numFmtId="9" fontId="34" fillId="0" borderId="50" xfId="33" applyFont="1" applyBorder="1" applyAlignment="1">
      <alignment horizontal="center" vertical="center"/>
    </xf>
    <xf numFmtId="0" fontId="9" fillId="0" borderId="50" xfId="1" applyFont="1" applyBorder="1" applyAlignment="1">
      <alignment vertical="top" wrapText="1"/>
    </xf>
    <xf numFmtId="0" fontId="14" fillId="0" borderId="40" xfId="6" applyFill="1" applyBorder="1" applyAlignment="1">
      <alignment horizontal="center" vertical="center" wrapText="1"/>
    </xf>
    <xf numFmtId="0" fontId="14" fillId="0" borderId="2" xfId="6" applyBorder="1" applyAlignment="1">
      <alignment horizontal="center" vertical="center" wrapText="1"/>
    </xf>
    <xf numFmtId="0" fontId="10" fillId="0" borderId="51" xfId="0" applyFont="1" applyBorder="1" applyAlignment="1">
      <alignment horizontal="center" vertical="center"/>
    </xf>
    <xf numFmtId="14" fontId="10" fillId="0" borderId="52" xfId="0" applyNumberFormat="1" applyFont="1" applyBorder="1" applyAlignment="1">
      <alignment horizontal="center" vertical="center"/>
    </xf>
    <xf numFmtId="4" fontId="10" fillId="0" borderId="52" xfId="5" applyNumberFormat="1" applyFont="1" applyBorder="1" applyAlignment="1">
      <alignment horizontal="center" vertical="center"/>
    </xf>
    <xf numFmtId="9" fontId="10" fillId="0" borderId="52" xfId="33" applyFont="1" applyBorder="1" applyAlignment="1">
      <alignment horizontal="center" vertical="center"/>
    </xf>
    <xf numFmtId="0" fontId="9" fillId="0" borderId="48" xfId="1" applyFont="1" applyBorder="1" applyAlignment="1">
      <alignment horizontal="center" vertical="center" wrapText="1"/>
    </xf>
    <xf numFmtId="0" fontId="10" fillId="0" borderId="48" xfId="0" applyFont="1" applyBorder="1" applyAlignment="1">
      <alignment horizontal="center" vertical="center"/>
    </xf>
    <xf numFmtId="14" fontId="10" fillId="0" borderId="49" xfId="0" applyNumberFormat="1" applyFont="1" applyBorder="1" applyAlignment="1">
      <alignment horizontal="center" vertical="center"/>
    </xf>
    <xf numFmtId="9" fontId="10" fillId="0" borderId="49" xfId="33" applyFont="1" applyBorder="1" applyAlignment="1">
      <alignment horizontal="center" vertical="center"/>
    </xf>
    <xf numFmtId="0" fontId="14" fillId="0" borderId="19" xfId="6"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14" fontId="26" fillId="0" borderId="1" xfId="0" applyNumberFormat="1" applyFont="1" applyFill="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5" TargetMode="External"/><Relationship Id="rId13" Type="http://schemas.openxmlformats.org/officeDocument/2006/relationships/hyperlink" Target="https://www.fg.gov.ua/lot/172507" TargetMode="External"/><Relationship Id="rId18" Type="http://schemas.openxmlformats.org/officeDocument/2006/relationships/hyperlink" Target="https://www.fg.gov.ua/lot/172969" TargetMode="External"/><Relationship Id="rId26" Type="http://schemas.openxmlformats.org/officeDocument/2006/relationships/printerSettings" Target="../printerSettings/printerSettings2.bin"/><Relationship Id="rId3" Type="http://schemas.openxmlformats.org/officeDocument/2006/relationships/hyperlink" Target="https://www.fg.gov.ua/passport/60213" TargetMode="External"/><Relationship Id="rId21" Type="http://schemas.openxmlformats.org/officeDocument/2006/relationships/hyperlink" Target="https://www.fg.gov.ua/lot/172969" TargetMode="External"/><Relationship Id="rId7" Type="http://schemas.openxmlformats.org/officeDocument/2006/relationships/hyperlink" Target="https://www.fg.gov.ua/lot/172245" TargetMode="External"/><Relationship Id="rId12" Type="http://schemas.openxmlformats.org/officeDocument/2006/relationships/hyperlink" Target="https://www.fg.gov.ua/lot/172507" TargetMode="External"/><Relationship Id="rId17" Type="http://schemas.openxmlformats.org/officeDocument/2006/relationships/hyperlink" Target="https://www.fg.gov.ua/passport/61003" TargetMode="External"/><Relationship Id="rId25" Type="http://schemas.openxmlformats.org/officeDocument/2006/relationships/hyperlink" Target="https://www.fg.gov.ua/passport/61754" TargetMode="External"/><Relationship Id="rId2" Type="http://schemas.openxmlformats.org/officeDocument/2006/relationships/hyperlink" Target="https://www.fg.gov.ua/passport/60144" TargetMode="External"/><Relationship Id="rId16" Type="http://schemas.openxmlformats.org/officeDocument/2006/relationships/hyperlink" Target="https://www.fg.gov.ua/passport/60686" TargetMode="External"/><Relationship Id="rId20" Type="http://schemas.openxmlformats.org/officeDocument/2006/relationships/hyperlink" Target="https://www.fg.gov.ua/lot/172969"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5" TargetMode="External"/><Relationship Id="rId11" Type="http://schemas.openxmlformats.org/officeDocument/2006/relationships/hyperlink" Target="https://www.fg.gov.ua/passport/60644" TargetMode="External"/><Relationship Id="rId24" Type="http://schemas.openxmlformats.org/officeDocument/2006/relationships/hyperlink" Target="https://www.fg.gov.ua/passport/61709" TargetMode="External"/><Relationship Id="rId5" Type="http://schemas.openxmlformats.org/officeDocument/2006/relationships/hyperlink" Target="https://www.fg.gov.ua/lot/172245" TargetMode="External"/><Relationship Id="rId15" Type="http://schemas.openxmlformats.org/officeDocument/2006/relationships/hyperlink" Target="https://www.fg.gov.ua/lot/172507" TargetMode="External"/><Relationship Id="rId23" Type="http://schemas.openxmlformats.org/officeDocument/2006/relationships/hyperlink" Target="https://www.fg.gov.ua/passport/61663" TargetMode="External"/><Relationship Id="rId10" Type="http://schemas.openxmlformats.org/officeDocument/2006/relationships/hyperlink" Target="https://www.fg.gov.ua/passport/60616" TargetMode="External"/><Relationship Id="rId19" Type="http://schemas.openxmlformats.org/officeDocument/2006/relationships/hyperlink" Target="https://www.fg.gov.ua/lot/172969" TargetMode="External"/><Relationship Id="rId4" Type="http://schemas.openxmlformats.org/officeDocument/2006/relationships/hyperlink" Target="https://www.fg.gov.ua/passport/60290" TargetMode="External"/><Relationship Id="rId9" Type="http://schemas.openxmlformats.org/officeDocument/2006/relationships/hyperlink" Target="https://www.fg.gov.ua/passport/60536" TargetMode="External"/><Relationship Id="rId14" Type="http://schemas.openxmlformats.org/officeDocument/2006/relationships/hyperlink" Target="https://www.fg.gov.ua/lot/172507" TargetMode="External"/><Relationship Id="rId22" Type="http://schemas.openxmlformats.org/officeDocument/2006/relationships/hyperlink" Target="https://www.fg.gov.ua/passport/615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2" sqref="A12:M12"/>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42" t="s">
        <v>55</v>
      </c>
      <c r="B2" s="143"/>
      <c r="C2" s="143"/>
      <c r="D2" s="143"/>
      <c r="E2" s="143"/>
      <c r="F2" s="143"/>
      <c r="G2" s="143"/>
      <c r="H2" s="143"/>
      <c r="I2" s="143"/>
      <c r="J2" s="143"/>
      <c r="K2" s="143"/>
      <c r="L2" s="143"/>
      <c r="M2" s="144"/>
    </row>
    <row r="3" spans="1:14" s="35" customFormat="1" ht="16.5" thickBot="1">
      <c r="A3" s="145" t="s">
        <v>46</v>
      </c>
      <c r="B3" s="146"/>
      <c r="C3" s="146"/>
      <c r="D3" s="146"/>
      <c r="E3" s="147"/>
      <c r="F3" s="147"/>
      <c r="G3" s="147"/>
      <c r="H3" s="147"/>
      <c r="I3" s="147"/>
      <c r="J3" s="147" t="s">
        <v>38</v>
      </c>
      <c r="K3" s="147"/>
      <c r="L3" s="147"/>
      <c r="M3" s="148"/>
    </row>
    <row r="4" spans="1:14" s="36" customFormat="1" ht="15" thickBot="1">
      <c r="A4" s="149" t="s">
        <v>14</v>
      </c>
      <c r="B4" s="150"/>
      <c r="C4" s="150"/>
      <c r="D4" s="150"/>
      <c r="E4" s="150"/>
      <c r="F4" s="150"/>
      <c r="G4" s="150"/>
      <c r="H4" s="150"/>
      <c r="I4" s="150"/>
      <c r="J4" s="150"/>
      <c r="K4" s="151" t="s">
        <v>26</v>
      </c>
      <c r="L4" s="151" t="s">
        <v>27</v>
      </c>
      <c r="M4" s="153" t="s">
        <v>28</v>
      </c>
      <c r="N4" s="137" t="s">
        <v>47</v>
      </c>
    </row>
    <row r="5" spans="1:14" s="41" customFormat="1" ht="38.25">
      <c r="A5" s="37" t="s">
        <v>0</v>
      </c>
      <c r="B5" s="38" t="s">
        <v>33</v>
      </c>
      <c r="C5" s="38" t="s">
        <v>35</v>
      </c>
      <c r="D5" s="38" t="s">
        <v>34</v>
      </c>
      <c r="E5" s="39" t="s">
        <v>48</v>
      </c>
      <c r="F5" s="39" t="s">
        <v>49</v>
      </c>
      <c r="G5" s="40" t="s">
        <v>1</v>
      </c>
      <c r="H5" s="40" t="s">
        <v>11</v>
      </c>
      <c r="I5" s="40" t="s">
        <v>13</v>
      </c>
      <c r="J5" s="40" t="s">
        <v>12</v>
      </c>
      <c r="K5" s="152"/>
      <c r="L5" s="152"/>
      <c r="M5" s="154"/>
      <c r="N5" s="138"/>
    </row>
    <row r="6" spans="1:14" s="47" customFormat="1" ht="41.25" customHeight="1" thickBot="1">
      <c r="A6" s="42">
        <v>1</v>
      </c>
      <c r="B6" s="60">
        <v>83933</v>
      </c>
      <c r="C6" s="43">
        <v>1011</v>
      </c>
      <c r="D6" s="44">
        <v>1</v>
      </c>
      <c r="E6" s="45" t="s">
        <v>58</v>
      </c>
      <c r="F6" s="45" t="s">
        <v>56</v>
      </c>
      <c r="G6" s="44" t="s">
        <v>36</v>
      </c>
      <c r="H6" s="46" t="s">
        <v>37</v>
      </c>
      <c r="I6" s="46" t="s">
        <v>37</v>
      </c>
      <c r="J6" s="45" t="s">
        <v>57</v>
      </c>
      <c r="K6" s="44" t="s">
        <v>54</v>
      </c>
      <c r="L6" s="44" t="s">
        <v>54</v>
      </c>
      <c r="M6" s="44" t="s">
        <v>54</v>
      </c>
      <c r="N6" s="48"/>
    </row>
    <row r="7" spans="1:14" s="52" customFormat="1" ht="13.5" thickBot="1">
      <c r="A7" s="139" t="s">
        <v>8</v>
      </c>
      <c r="B7" s="140"/>
      <c r="C7" s="140"/>
      <c r="D7" s="140"/>
      <c r="E7" s="140"/>
      <c r="F7" s="140"/>
      <c r="G7" s="141"/>
      <c r="H7" s="49"/>
      <c r="I7" s="50" t="s">
        <v>9</v>
      </c>
      <c r="J7" s="50" t="s">
        <v>9</v>
      </c>
      <c r="K7" s="50" t="s">
        <v>9</v>
      </c>
      <c r="L7" s="50" t="s">
        <v>9</v>
      </c>
      <c r="M7" s="50" t="s">
        <v>9</v>
      </c>
      <c r="N7" s="51" t="s">
        <v>9</v>
      </c>
    </row>
    <row r="8" spans="1:14" ht="52.5" customHeight="1">
      <c r="A8" s="93" t="s">
        <v>41</v>
      </c>
      <c r="B8" s="94"/>
      <c r="C8" s="94"/>
      <c r="D8" s="94"/>
      <c r="E8" s="94"/>
      <c r="F8" s="94"/>
      <c r="G8" s="94"/>
      <c r="H8" s="94"/>
      <c r="I8" s="94"/>
      <c r="J8" s="94"/>
      <c r="K8" s="94"/>
      <c r="L8" s="94"/>
      <c r="M8" s="95"/>
    </row>
    <row r="9" spans="1:14" ht="67.5" customHeight="1">
      <c r="A9" s="93" t="s">
        <v>10</v>
      </c>
      <c r="B9" s="94"/>
      <c r="C9" s="94"/>
      <c r="D9" s="94"/>
      <c r="E9" s="94"/>
      <c r="F9" s="94"/>
      <c r="G9" s="94"/>
      <c r="H9" s="94"/>
      <c r="I9" s="94"/>
      <c r="J9" s="94"/>
      <c r="K9" s="94"/>
      <c r="L9" s="94"/>
      <c r="M9" s="95"/>
    </row>
    <row r="10" spans="1:14" ht="78" customHeight="1">
      <c r="A10" s="93" t="s">
        <v>50</v>
      </c>
      <c r="B10" s="94"/>
      <c r="C10" s="94"/>
      <c r="D10" s="94"/>
      <c r="E10" s="94"/>
      <c r="F10" s="94"/>
      <c r="G10" s="94"/>
      <c r="H10" s="94"/>
      <c r="I10" s="94"/>
      <c r="J10" s="94"/>
      <c r="K10" s="94"/>
      <c r="L10" s="94"/>
      <c r="M10" s="95"/>
    </row>
    <row r="11" spans="1:14" ht="52.5" customHeight="1">
      <c r="A11" s="134" t="s">
        <v>43</v>
      </c>
      <c r="B11" s="135"/>
      <c r="C11" s="135"/>
      <c r="D11" s="135"/>
      <c r="E11" s="135"/>
      <c r="F11" s="135"/>
      <c r="G11" s="135"/>
      <c r="H11" s="135"/>
      <c r="I11" s="135"/>
      <c r="J11" s="135"/>
      <c r="K11" s="135"/>
      <c r="L11" s="135"/>
      <c r="M11" s="136"/>
    </row>
    <row r="12" spans="1:14" ht="47.25" customHeight="1">
      <c r="A12" s="134" t="s">
        <v>42</v>
      </c>
      <c r="B12" s="135"/>
      <c r="C12" s="135"/>
      <c r="D12" s="135"/>
      <c r="E12" s="135"/>
      <c r="F12" s="135"/>
      <c r="G12" s="135"/>
      <c r="H12" s="135"/>
      <c r="I12" s="135"/>
      <c r="J12" s="135"/>
      <c r="K12" s="135"/>
      <c r="L12" s="135"/>
      <c r="M12" s="136"/>
    </row>
    <row r="13" spans="1:14" ht="30.75" customHeight="1">
      <c r="A13" s="96" t="s">
        <v>51</v>
      </c>
      <c r="B13" s="96"/>
      <c r="C13" s="96"/>
      <c r="D13" s="96"/>
      <c r="E13" s="96"/>
      <c r="F13" s="96"/>
      <c r="G13" s="96"/>
      <c r="H13" s="96"/>
      <c r="I13" s="96"/>
      <c r="J13" s="96"/>
      <c r="K13" s="96"/>
      <c r="L13" s="96"/>
      <c r="M13" s="96"/>
    </row>
    <row r="14" spans="1:14" ht="50.25" customHeight="1">
      <c r="A14" s="126" t="s">
        <v>39</v>
      </c>
      <c r="B14" s="126"/>
      <c r="C14" s="126"/>
      <c r="D14" s="126"/>
      <c r="E14" s="126"/>
      <c r="F14" s="126"/>
      <c r="G14" s="59" t="s">
        <v>17</v>
      </c>
      <c r="H14" s="126" t="s">
        <v>40</v>
      </c>
      <c r="I14" s="126"/>
      <c r="J14" s="11"/>
    </row>
    <row r="15" spans="1:14" ht="15">
      <c r="E15" s="9"/>
      <c r="F15" s="24"/>
      <c r="G15" s="24" t="s">
        <v>18</v>
      </c>
      <c r="I15" s="24"/>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7" t="s">
        <v>15</v>
      </c>
      <c r="B1" s="98"/>
      <c r="C1" s="98"/>
      <c r="D1" s="98"/>
      <c r="E1" s="98"/>
      <c r="F1" s="98"/>
      <c r="G1" s="98"/>
      <c r="H1" s="98"/>
      <c r="I1" s="98"/>
      <c r="J1" s="98"/>
      <c r="K1" s="98"/>
      <c r="L1" s="98"/>
      <c r="M1" s="98"/>
    </row>
    <row r="2" spans="1:13" ht="60.75" customHeight="1">
      <c r="A2" s="99" t="s">
        <v>10</v>
      </c>
      <c r="B2" s="99"/>
      <c r="C2" s="99"/>
      <c r="D2" s="99"/>
      <c r="E2" s="99"/>
      <c r="F2" s="99"/>
      <c r="G2" s="99"/>
      <c r="H2" s="99"/>
      <c r="I2" s="99"/>
      <c r="J2" s="99"/>
      <c r="K2" s="99"/>
      <c r="L2" s="99"/>
      <c r="M2" s="99"/>
    </row>
    <row r="7" spans="1:13">
      <c r="K7" s="14"/>
    </row>
    <row r="18" spans="1:6" ht="45">
      <c r="A18" s="11" t="s">
        <v>16</v>
      </c>
      <c r="B18" s="8" t="s">
        <v>17</v>
      </c>
      <c r="C18" s="8"/>
      <c r="D18" s="12"/>
      <c r="E18" s="13"/>
      <c r="F18" s="8" t="s">
        <v>17</v>
      </c>
    </row>
    <row r="19" spans="1:6">
      <c r="A19" s="9"/>
      <c r="B19" s="100" t="s">
        <v>18</v>
      </c>
      <c r="C19" s="100"/>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opLeftCell="A22" zoomScaleNormal="100" zoomScaleSheetLayoutView="90" workbookViewId="0">
      <selection activeCell="D29" sqref="D29"/>
    </sheetView>
  </sheetViews>
  <sheetFormatPr defaultRowHeight="12.75"/>
  <cols>
    <col min="1" max="1" width="13.5703125" style="2" customWidth="1"/>
    <col min="2" max="2" width="23" style="2" customWidth="1"/>
    <col min="3" max="3" width="12.85546875" style="2" customWidth="1"/>
    <col min="4" max="4" width="18.4257812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104" t="s">
        <v>19</v>
      </c>
      <c r="B2" s="105"/>
      <c r="C2" s="105"/>
      <c r="D2" s="105"/>
      <c r="E2" s="105"/>
      <c r="F2" s="105"/>
      <c r="G2" s="106"/>
    </row>
    <row r="3" spans="1:12" ht="50.25" customHeight="1">
      <c r="A3" s="107" t="s">
        <v>2</v>
      </c>
      <c r="B3" s="108"/>
      <c r="C3" s="109"/>
      <c r="D3" s="113" t="s">
        <v>52</v>
      </c>
      <c r="E3" s="114"/>
      <c r="F3" s="114"/>
      <c r="G3" s="115"/>
    </row>
    <row r="4" spans="1:12" ht="33" customHeight="1">
      <c r="A4" s="101" t="s">
        <v>29</v>
      </c>
      <c r="B4" s="102"/>
      <c r="C4" s="103"/>
      <c r="D4" s="116" t="s">
        <v>53</v>
      </c>
      <c r="E4" s="117"/>
      <c r="F4" s="117"/>
      <c r="G4" s="118"/>
    </row>
    <row r="5" spans="1:12" ht="15.75">
      <c r="A5" s="101" t="s">
        <v>3</v>
      </c>
      <c r="B5" s="102"/>
      <c r="C5" s="103"/>
      <c r="D5" s="110">
        <v>44652</v>
      </c>
      <c r="E5" s="111"/>
      <c r="F5" s="111"/>
      <c r="G5" s="112"/>
    </row>
    <row r="6" spans="1:12" ht="15.75" customHeight="1" thickBot="1">
      <c r="A6" s="119" t="s">
        <v>4</v>
      </c>
      <c r="B6" s="120"/>
      <c r="C6" s="121"/>
      <c r="D6" s="131" t="e">
        <f>#REF!</f>
        <v>#REF!</v>
      </c>
      <c r="E6" s="132"/>
      <c r="F6" s="132"/>
      <c r="G6" s="133"/>
    </row>
    <row r="7" spans="1:12" ht="13.5" thickBot="1">
      <c r="A7" s="1"/>
      <c r="B7" s="1"/>
      <c r="C7" s="1"/>
      <c r="D7" s="1"/>
      <c r="E7" s="1"/>
      <c r="F7" s="1"/>
      <c r="G7" s="1"/>
    </row>
    <row r="8" spans="1:12" ht="14.25" customHeight="1" thickBot="1">
      <c r="A8" s="122" t="s">
        <v>20</v>
      </c>
      <c r="B8" s="123"/>
      <c r="C8" s="123"/>
      <c r="D8" s="123"/>
      <c r="E8" s="123"/>
      <c r="F8" s="123"/>
      <c r="G8" s="124"/>
      <c r="H8" s="129" t="s">
        <v>23</v>
      </c>
      <c r="I8" s="130"/>
    </row>
    <row r="9" spans="1:12" ht="45">
      <c r="A9" s="16" t="s">
        <v>5</v>
      </c>
      <c r="B9" s="17" t="s">
        <v>21</v>
      </c>
      <c r="C9" s="18" t="s">
        <v>6</v>
      </c>
      <c r="D9" s="20" t="s">
        <v>30</v>
      </c>
      <c r="E9" s="20" t="s">
        <v>31</v>
      </c>
      <c r="F9" s="20" t="s">
        <v>7</v>
      </c>
      <c r="G9" s="21" t="s">
        <v>32</v>
      </c>
      <c r="H9" s="19" t="s">
        <v>24</v>
      </c>
      <c r="I9" s="15" t="s">
        <v>25</v>
      </c>
    </row>
    <row r="10" spans="1:12" ht="45" customHeight="1">
      <c r="A10" s="10">
        <v>1</v>
      </c>
      <c r="B10" s="61" t="s">
        <v>59</v>
      </c>
      <c r="C10" s="62">
        <v>45685</v>
      </c>
      <c r="D10" s="6">
        <v>151.19999999999999</v>
      </c>
      <c r="E10" s="22">
        <v>0</v>
      </c>
      <c r="F10" s="3"/>
      <c r="G10" s="63" t="s">
        <v>65</v>
      </c>
      <c r="H10" s="64" t="s">
        <v>60</v>
      </c>
      <c r="I10" s="23" t="s">
        <v>61</v>
      </c>
    </row>
    <row r="11" spans="1:12" ht="45" customHeight="1">
      <c r="A11" s="10">
        <v>2</v>
      </c>
      <c r="B11" s="61" t="s">
        <v>59</v>
      </c>
      <c r="C11" s="62">
        <v>45693</v>
      </c>
      <c r="D11" s="6">
        <f>D10*0.9</f>
        <v>136.07999999999998</v>
      </c>
      <c r="E11" s="22">
        <v>0.1</v>
      </c>
      <c r="F11" s="3"/>
      <c r="G11" s="63" t="s">
        <v>65</v>
      </c>
      <c r="H11" s="64" t="s">
        <v>62</v>
      </c>
      <c r="I11" s="23" t="s">
        <v>61</v>
      </c>
    </row>
    <row r="12" spans="1:12" ht="45" customHeight="1">
      <c r="A12" s="10">
        <v>3</v>
      </c>
      <c r="B12" s="61" t="s">
        <v>59</v>
      </c>
      <c r="C12" s="62">
        <v>45701</v>
      </c>
      <c r="D12" s="6">
        <f>D10*0.8</f>
        <v>120.96</v>
      </c>
      <c r="E12" s="22">
        <v>0.2</v>
      </c>
      <c r="F12" s="3"/>
      <c r="G12" s="63" t="s">
        <v>65</v>
      </c>
      <c r="H12" s="64" t="s">
        <v>63</v>
      </c>
      <c r="I12" s="23" t="s">
        <v>61</v>
      </c>
    </row>
    <row r="13" spans="1:12" ht="45" customHeight="1">
      <c r="A13" s="10">
        <v>4</v>
      </c>
      <c r="B13" s="61" t="s">
        <v>59</v>
      </c>
      <c r="C13" s="62">
        <v>45709</v>
      </c>
      <c r="D13" s="6">
        <f>D10*0.7</f>
        <v>105.83999999999999</v>
      </c>
      <c r="E13" s="22">
        <v>0.3</v>
      </c>
      <c r="F13" s="3"/>
      <c r="G13" s="63" t="s">
        <v>65</v>
      </c>
      <c r="H13" s="64" t="s">
        <v>64</v>
      </c>
      <c r="I13" s="23" t="s">
        <v>61</v>
      </c>
      <c r="L13" s="69"/>
    </row>
    <row r="14" spans="1:12" ht="45" customHeight="1">
      <c r="A14" s="10">
        <v>5</v>
      </c>
      <c r="B14" s="61" t="s">
        <v>66</v>
      </c>
      <c r="C14" s="62">
        <v>45750</v>
      </c>
      <c r="D14" s="6">
        <f>D13*0.9</f>
        <v>95.255999999999986</v>
      </c>
      <c r="E14" s="65">
        <v>0.37</v>
      </c>
      <c r="F14" s="3"/>
      <c r="G14" s="63" t="s">
        <v>65</v>
      </c>
      <c r="H14" s="64" t="s">
        <v>67</v>
      </c>
      <c r="I14" s="23" t="s">
        <v>68</v>
      </c>
      <c r="L14" s="69"/>
    </row>
    <row r="15" spans="1:12" ht="45" customHeight="1">
      <c r="A15" s="10">
        <v>6</v>
      </c>
      <c r="B15" s="61" t="s">
        <v>66</v>
      </c>
      <c r="C15" s="62">
        <v>45757</v>
      </c>
      <c r="D15" s="6">
        <f>D14*0.9</f>
        <v>85.730399999999989</v>
      </c>
      <c r="E15" s="65">
        <v>0.43</v>
      </c>
      <c r="F15" s="3"/>
      <c r="G15" s="63" t="s">
        <v>65</v>
      </c>
      <c r="H15" s="64" t="s">
        <v>69</v>
      </c>
      <c r="I15" s="23" t="s">
        <v>68</v>
      </c>
      <c r="L15" s="69"/>
    </row>
    <row r="16" spans="1:12" ht="45" customHeight="1">
      <c r="A16" s="10">
        <v>7</v>
      </c>
      <c r="B16" s="61" t="s">
        <v>66</v>
      </c>
      <c r="C16" s="62">
        <v>45764</v>
      </c>
      <c r="D16" s="6">
        <f>D14*0.8</f>
        <v>76.204799999999992</v>
      </c>
      <c r="E16" s="65">
        <v>0.5</v>
      </c>
      <c r="F16" s="3"/>
      <c r="G16" s="74" t="s">
        <v>65</v>
      </c>
      <c r="H16" s="72" t="s">
        <v>70</v>
      </c>
      <c r="I16" s="23" t="s">
        <v>68</v>
      </c>
    </row>
    <row r="17" spans="1:9" ht="45" customHeight="1">
      <c r="A17" s="70">
        <v>8</v>
      </c>
      <c r="B17" s="71" t="s">
        <v>66</v>
      </c>
      <c r="C17" s="62">
        <v>45771</v>
      </c>
      <c r="D17" s="6">
        <f>D14*0.7</f>
        <v>66.67919999999998</v>
      </c>
      <c r="E17" s="65">
        <v>0.56000000000000005</v>
      </c>
      <c r="F17" s="3"/>
      <c r="G17" s="74" t="s">
        <v>65</v>
      </c>
      <c r="H17" s="73" t="s">
        <v>71</v>
      </c>
      <c r="I17" s="23" t="s">
        <v>68</v>
      </c>
    </row>
    <row r="18" spans="1:9" ht="45" customHeight="1">
      <c r="A18" s="70">
        <v>9</v>
      </c>
      <c r="B18" s="71" t="s">
        <v>72</v>
      </c>
      <c r="C18" s="62">
        <v>45812</v>
      </c>
      <c r="D18" s="6">
        <f>D17*0.9</f>
        <v>60.011279999999985</v>
      </c>
      <c r="E18" s="65">
        <v>0.6</v>
      </c>
      <c r="F18" s="3"/>
      <c r="G18" s="74" t="s">
        <v>65</v>
      </c>
      <c r="H18" s="73" t="s">
        <v>73</v>
      </c>
      <c r="I18" s="23" t="s">
        <v>76</v>
      </c>
    </row>
    <row r="19" spans="1:9" ht="45" customHeight="1">
      <c r="A19" s="70">
        <v>10</v>
      </c>
      <c r="B19" s="71" t="s">
        <v>72</v>
      </c>
      <c r="C19" s="62">
        <v>45819</v>
      </c>
      <c r="D19" s="6">
        <f>D18*0.9</f>
        <v>54.010151999999991</v>
      </c>
      <c r="E19" s="65">
        <v>0.64</v>
      </c>
      <c r="F19" s="3"/>
      <c r="G19" s="74" t="s">
        <v>65</v>
      </c>
      <c r="H19" s="73" t="s">
        <v>74</v>
      </c>
      <c r="I19" s="23" t="s">
        <v>76</v>
      </c>
    </row>
    <row r="20" spans="1:9" ht="45" customHeight="1">
      <c r="A20" s="70">
        <v>11</v>
      </c>
      <c r="B20" s="71" t="s">
        <v>72</v>
      </c>
      <c r="C20" s="62">
        <v>45826</v>
      </c>
      <c r="D20" s="6">
        <f>D18*0.8</f>
        <v>48.009023999999989</v>
      </c>
      <c r="E20" s="65">
        <v>0.68</v>
      </c>
      <c r="F20" s="3"/>
      <c r="G20" s="74" t="s">
        <v>65</v>
      </c>
      <c r="H20" s="73" t="s">
        <v>75</v>
      </c>
      <c r="I20" s="23" t="s">
        <v>76</v>
      </c>
    </row>
    <row r="21" spans="1:9" ht="45" customHeight="1">
      <c r="A21" s="70">
        <v>12</v>
      </c>
      <c r="B21" s="71" t="s">
        <v>72</v>
      </c>
      <c r="C21" s="62">
        <v>45833</v>
      </c>
      <c r="D21" s="6">
        <v>42</v>
      </c>
      <c r="E21" s="65">
        <v>0.72</v>
      </c>
      <c r="F21" s="3"/>
      <c r="G21" s="74" t="s">
        <v>65</v>
      </c>
      <c r="H21" s="73" t="s">
        <v>77</v>
      </c>
      <c r="I21" s="23" t="s">
        <v>76</v>
      </c>
    </row>
    <row r="22" spans="1:9" ht="45" customHeight="1">
      <c r="A22" s="76">
        <v>13</v>
      </c>
      <c r="B22" s="77" t="s">
        <v>78</v>
      </c>
      <c r="C22" s="78">
        <v>45855</v>
      </c>
      <c r="D22" s="79">
        <f>D18*0.7*0.9</f>
        <v>37.807106399999988</v>
      </c>
      <c r="E22" s="80">
        <v>0.75</v>
      </c>
      <c r="F22" s="81"/>
      <c r="G22" s="74" t="s">
        <v>65</v>
      </c>
      <c r="H22" s="82" t="s">
        <v>79</v>
      </c>
      <c r="I22" s="83" t="s">
        <v>83</v>
      </c>
    </row>
    <row r="23" spans="1:9" ht="45" customHeight="1">
      <c r="A23" s="70">
        <v>14</v>
      </c>
      <c r="B23" s="71" t="s">
        <v>78</v>
      </c>
      <c r="C23" s="62">
        <v>45862</v>
      </c>
      <c r="D23" s="6">
        <f>D22*0.9</f>
        <v>34.026395759999993</v>
      </c>
      <c r="E23" s="65">
        <v>0.77</v>
      </c>
      <c r="F23" s="3"/>
      <c r="G23" s="74" t="s">
        <v>65</v>
      </c>
      <c r="H23" s="73" t="s">
        <v>80</v>
      </c>
      <c r="I23" s="23" t="s">
        <v>83</v>
      </c>
    </row>
    <row r="24" spans="1:9" ht="45" customHeight="1">
      <c r="A24" s="76">
        <v>15</v>
      </c>
      <c r="B24" s="77" t="s">
        <v>78</v>
      </c>
      <c r="C24" s="78">
        <v>45869</v>
      </c>
      <c r="D24" s="79">
        <f>D22*0.8</f>
        <v>30.24568511999999</v>
      </c>
      <c r="E24" s="80">
        <v>0.8</v>
      </c>
      <c r="F24" s="81"/>
      <c r="G24" s="74" t="s">
        <v>65</v>
      </c>
      <c r="H24" s="82" t="s">
        <v>81</v>
      </c>
      <c r="I24" s="83" t="s">
        <v>83</v>
      </c>
    </row>
    <row r="25" spans="1:9" ht="45" customHeight="1">
      <c r="A25" s="70">
        <v>16</v>
      </c>
      <c r="B25" s="71" t="s">
        <v>78</v>
      </c>
      <c r="C25" s="62">
        <v>45876</v>
      </c>
      <c r="D25" s="6">
        <f>D22*0.7</f>
        <v>26.464974479999992</v>
      </c>
      <c r="E25" s="65">
        <v>0.82</v>
      </c>
      <c r="F25" s="3"/>
      <c r="G25" s="74" t="s">
        <v>65</v>
      </c>
      <c r="H25" s="73" t="s">
        <v>82</v>
      </c>
      <c r="I25" s="23" t="s">
        <v>83</v>
      </c>
    </row>
    <row r="26" spans="1:9" ht="45" customHeight="1">
      <c r="A26" s="76">
        <v>17</v>
      </c>
      <c r="B26" s="84" t="s">
        <v>84</v>
      </c>
      <c r="C26" s="85">
        <v>45923</v>
      </c>
      <c r="D26" s="86">
        <f>D25*0.9</f>
        <v>23.818477031999993</v>
      </c>
      <c r="E26" s="87">
        <v>0.84</v>
      </c>
      <c r="F26" s="81"/>
      <c r="G26" s="74" t="s">
        <v>65</v>
      </c>
      <c r="H26" s="64" t="s">
        <v>85</v>
      </c>
      <c r="I26" s="23" t="s">
        <v>86</v>
      </c>
    </row>
    <row r="27" spans="1:9" ht="45" customHeight="1">
      <c r="A27" s="70">
        <v>18</v>
      </c>
      <c r="B27" s="84" t="s">
        <v>84</v>
      </c>
      <c r="C27" s="85">
        <v>45930</v>
      </c>
      <c r="D27" s="86">
        <f>D26*0.9</f>
        <v>21.436629328799995</v>
      </c>
      <c r="E27" s="87">
        <v>0.86</v>
      </c>
      <c r="F27" s="3"/>
      <c r="G27" s="74" t="s">
        <v>65</v>
      </c>
      <c r="H27" s="64" t="s">
        <v>87</v>
      </c>
      <c r="I27" s="23" t="s">
        <v>86</v>
      </c>
    </row>
    <row r="28" spans="1:9" ht="45" customHeight="1">
      <c r="A28" s="76">
        <v>19</v>
      </c>
      <c r="B28" s="84" t="s">
        <v>84</v>
      </c>
      <c r="C28" s="85">
        <v>45937</v>
      </c>
      <c r="D28" s="86">
        <f>D26*0.8</f>
        <v>19.054781625599997</v>
      </c>
      <c r="E28" s="87">
        <v>0.87</v>
      </c>
      <c r="F28" s="81"/>
      <c r="G28" s="74" t="s">
        <v>65</v>
      </c>
      <c r="H28" s="64" t="s">
        <v>88</v>
      </c>
      <c r="I28" s="23" t="s">
        <v>86</v>
      </c>
    </row>
    <row r="29" spans="1:9" ht="45" customHeight="1" thickBot="1">
      <c r="A29" s="88">
        <v>20</v>
      </c>
      <c r="B29" s="89" t="s">
        <v>84</v>
      </c>
      <c r="C29" s="90">
        <v>45944</v>
      </c>
      <c r="D29" s="66">
        <v>16.68</v>
      </c>
      <c r="E29" s="91">
        <v>0.89</v>
      </c>
      <c r="F29" s="67"/>
      <c r="G29" s="75" t="s">
        <v>65</v>
      </c>
      <c r="H29" s="92" t="s">
        <v>89</v>
      </c>
      <c r="I29" s="68" t="s">
        <v>86</v>
      </c>
    </row>
    <row r="31" spans="1:9" ht="41.25" customHeight="1">
      <c r="A31" s="127" t="s">
        <v>43</v>
      </c>
      <c r="B31" s="127"/>
      <c r="C31" s="127"/>
      <c r="D31" s="127"/>
      <c r="E31" s="127"/>
      <c r="F31" s="127"/>
      <c r="G31" s="127"/>
      <c r="H31" s="127"/>
      <c r="I31" s="127"/>
    </row>
    <row r="32" spans="1:9" ht="38.25" customHeight="1">
      <c r="A32" s="127" t="s">
        <v>44</v>
      </c>
      <c r="B32" s="127"/>
      <c r="C32" s="127"/>
      <c r="D32" s="127"/>
      <c r="E32" s="127"/>
      <c r="F32" s="127"/>
      <c r="G32" s="127"/>
      <c r="H32" s="127"/>
      <c r="I32" s="127"/>
    </row>
    <row r="33" spans="1:9" ht="37.5" customHeight="1">
      <c r="A33" s="127" t="s">
        <v>45</v>
      </c>
      <c r="B33" s="127"/>
      <c r="C33" s="127"/>
      <c r="D33" s="127"/>
      <c r="E33" s="127"/>
      <c r="F33" s="127"/>
      <c r="G33" s="127"/>
      <c r="H33" s="127"/>
      <c r="I33" s="127"/>
    </row>
    <row r="34" spans="1:9" ht="12.75" customHeight="1">
      <c r="A34" s="128" t="s">
        <v>10</v>
      </c>
      <c r="B34" s="128"/>
      <c r="C34" s="128"/>
      <c r="D34" s="128"/>
      <c r="E34" s="128"/>
      <c r="F34" s="128"/>
      <c r="G34" s="128"/>
      <c r="H34" s="128"/>
      <c r="I34" s="128"/>
    </row>
    <row r="35" spans="1:9" ht="37.5" customHeight="1">
      <c r="A35" s="128"/>
      <c r="B35" s="128"/>
      <c r="C35" s="128"/>
      <c r="D35" s="128"/>
      <c r="E35" s="128"/>
      <c r="F35" s="128"/>
      <c r="G35" s="128"/>
      <c r="H35" s="128"/>
      <c r="I35" s="128"/>
    </row>
    <row r="36" spans="1:9" ht="15.75" customHeight="1">
      <c r="H36" s="7"/>
    </row>
    <row r="37" spans="1:9" ht="62.25" customHeight="1">
      <c r="A37" s="126" t="s">
        <v>39</v>
      </c>
      <c r="B37" s="126"/>
      <c r="C37" s="125" t="s">
        <v>17</v>
      </c>
      <c r="D37" s="125"/>
      <c r="E37" s="125"/>
      <c r="F37" s="125"/>
      <c r="G37" s="25" t="s">
        <v>40</v>
      </c>
      <c r="H37" s="5"/>
    </row>
    <row r="38" spans="1:9" ht="15">
      <c r="A38" s="9"/>
      <c r="B38" s="8"/>
      <c r="C38" s="100" t="s">
        <v>18</v>
      </c>
      <c r="D38" s="100"/>
      <c r="E38" s="100"/>
      <c r="F38" s="100"/>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21" r:id="rId17"/>
    <hyperlink ref="I26" r:id="rId18"/>
    <hyperlink ref="I27" r:id="rId19"/>
    <hyperlink ref="I28" r:id="rId20"/>
    <hyperlink ref="I29" r:id="rId21"/>
    <hyperlink ref="H26" r:id="rId22"/>
    <hyperlink ref="H27" r:id="rId23"/>
    <hyperlink ref="H28" r:id="rId24"/>
    <hyperlink ref="H29" r:id="rId25"/>
  </hyperlinks>
  <pageMargins left="0.70866141732283472" right="0.70866141732283472" top="0.74803149606299213" bottom="0.74803149606299213" header="0.31496062992125984" footer="0.31496062992125984"/>
  <pageSetup paperSize="9" scale="56" orientation="portrait" r:id="rId2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2025-10-14T07:22:37Z</dcterms:modified>
</cp:coreProperties>
</file>